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Titles" localSheetId="0">Лист1!$8:$9</definedName>
    <definedName name="_xlnm.Print_Area" localSheetId="0">Лист1!$A$1:$E$81</definedName>
  </definedNames>
  <calcPr calcId="125725" iterate="1"/>
</workbook>
</file>

<file path=xl/calcChain.xml><?xml version="1.0" encoding="utf-8"?>
<calcChain xmlns="http://schemas.openxmlformats.org/spreadsheetml/2006/main">
  <c r="D11" i="1"/>
  <c r="E11"/>
  <c r="C11"/>
  <c r="E20"/>
  <c r="D20"/>
  <c r="C20" l="1"/>
  <c r="C36" l="1"/>
  <c r="D55"/>
  <c r="E55"/>
  <c r="C55"/>
  <c r="D43"/>
  <c r="E43"/>
  <c r="C43"/>
  <c r="E47"/>
  <c r="E46" s="1"/>
  <c r="D47"/>
  <c r="D46" s="1"/>
  <c r="C47"/>
  <c r="C46" s="1"/>
  <c r="D62"/>
  <c r="E62"/>
  <c r="C62"/>
  <c r="D15"/>
  <c r="D14" s="1"/>
  <c r="E15"/>
  <c r="E14" s="1"/>
  <c r="C15"/>
  <c r="C14" s="1"/>
  <c r="C28"/>
  <c r="E51"/>
  <c r="E36"/>
  <c r="E28"/>
  <c r="E25"/>
  <c r="E12"/>
  <c r="D51"/>
  <c r="D36"/>
  <c r="D28"/>
  <c r="D25"/>
  <c r="D12"/>
  <c r="C51"/>
  <c r="C25"/>
  <c r="C12"/>
  <c r="C32" l="1"/>
  <c r="I36"/>
  <c r="E32"/>
  <c r="D32"/>
</calcChain>
</file>

<file path=xl/sharedStrings.xml><?xml version="1.0" encoding="utf-8"?>
<sst xmlns="http://schemas.openxmlformats.org/spreadsheetml/2006/main" count="153" uniqueCount="151">
  <si>
    <t>к решению Тверской городской Думы</t>
  </si>
  <si>
    <t>Код классификации доходов</t>
  </si>
  <si>
    <t>Наименование дохода</t>
  </si>
  <si>
    <t>000 1 00 00000 00 0000 000</t>
  </si>
  <si>
    <t>НАЛОГОВЫЕ И НЕНАЛОГОВЫЕ ДОХОДЫ</t>
  </si>
  <si>
    <t>000 1 01 00000 00 0000 000</t>
  </si>
  <si>
    <t>000 1 01 02000 01 0000 110</t>
  </si>
  <si>
    <t>000 1 03 00000 00 0000 000</t>
  </si>
  <si>
    <t>000 1 03 02000 01 0000 110</t>
  </si>
  <si>
    <t>000 1 03 02230 01 0000 110</t>
  </si>
  <si>
    <t xml:space="preserve">000 1 03 02240 01 0000 110 </t>
  </si>
  <si>
    <t>000 1 03 02250 01 0000 110</t>
  </si>
  <si>
    <t>000 1 03 02260 01 0000 110</t>
  </si>
  <si>
    <t>000 1 05 00000 00 0000 000</t>
  </si>
  <si>
    <t>000 1 05 02000 02 0000 110</t>
  </si>
  <si>
    <t>000 1 05 03000 01 0000 110</t>
  </si>
  <si>
    <t>000 1 06 00000 00 0000 000</t>
  </si>
  <si>
    <t>000 1 06 01000 00 0000 110</t>
  </si>
  <si>
    <t>000 1 06 06000 00 0000 110</t>
  </si>
  <si>
    <t>000 1 08 00000 00 0000 000</t>
  </si>
  <si>
    <t>000 1 08 03010 01 0000 110</t>
  </si>
  <si>
    <t>000 1 08 07150 01 0000 110</t>
  </si>
  <si>
    <t>000 1 08 07173 01 0000 110</t>
  </si>
  <si>
    <t>000 1 11 00000 00 0000 000</t>
  </si>
  <si>
    <t>000 1 11 05012 04 0000 120</t>
  </si>
  <si>
    <t>000 1 11 05024 04 0000 120</t>
  </si>
  <si>
    <t>000 1 11 05034 04 0000 120</t>
  </si>
  <si>
    <t>000 1 11 05074 04 0000 120</t>
  </si>
  <si>
    <t>000 1 11 07014 04 0000 120</t>
  </si>
  <si>
    <t>000 1 12 00000 00 0000 000</t>
  </si>
  <si>
    <t>000 1 12 01000 01 0000 120</t>
  </si>
  <si>
    <t>000 1 13 00000 00 0000 000</t>
  </si>
  <si>
    <t>000 1 13 01994 04 0000 130</t>
  </si>
  <si>
    <t>000 1 13 02064 04 0000 130</t>
  </si>
  <si>
    <t>000 1 13 02994 04 0000 130</t>
  </si>
  <si>
    <t>000 1 14 00000 00 0000 000</t>
  </si>
  <si>
    <t>000 1 14 01040 04 0000 410</t>
  </si>
  <si>
    <t>000 1 14 02043 04 0000 410</t>
  </si>
  <si>
    <t>000 1 14 06012 04 0000 430</t>
  </si>
  <si>
    <t>000 1 14 06024 04 0000 430</t>
  </si>
  <si>
    <t>000 1 16 00000 00 0000 000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</si>
  <si>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</si>
  <si>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</si>
  <si>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</si>
  <si>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</si>
  <si>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</si>
  <si>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</si>
  <si>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</si>
  <si>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</si>
  <si>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</si>
  <si>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</si>
  <si>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</si>
  <si>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</si>
  <si>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</si>
  <si>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</si>
  <si>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</si>
  <si>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</si>
  <si>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</si>
  <si>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</si>
  <si>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 </t>
  </si>
  <si>
    <t>Платежи при пользовании природными ресурсами</t>
  </si>
  <si>
    <t>Плата за негативное воздействие на окружающую среду</t>
  </si>
  <si>
    <t xml:space="preserve">Прочие доходы от оказания платных услуг (работ) получателями средств бюджетов городских округов </t>
  </si>
  <si>
    <t xml:space="preserve">Доходы, поступающие в порядке возмещения расходов, понесённых в связи с эксплуатацией имущества городских округов 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</si>
  <si>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</si>
  <si>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</si>
  <si>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квартир, находящихся в собственности городских округов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</si>
  <si>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</si>
  <si>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</si>
  <si>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</si>
  <si>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</si>
  <si>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</si>
  <si>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</si>
  <si>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</si>
  <si>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тыс.руб.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</si>
  <si>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</si>
  <si>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000 1 11 05092 04 0000 120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</si>
  <si>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</si>
  <si>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</si>
  <si>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Утверждено</t>
  </si>
  <si>
    <t>Налоговые и неналоговые доходы бюджета города Твери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</si>
  <si>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</si>
  <si>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000 1 14 06312 04 0000 430
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</si>
  <si>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
</t>
  </si>
  <si>
    <t>000 1 11 05324 04 0000 120</t>
  </si>
  <si>
    <t>Доходы от оказания платных услуг и компенсации затрат государства</t>
  </si>
  <si>
    <t>000 1 05 04010 02 0000 110</t>
  </si>
  <si>
    <t>2022 год</t>
  </si>
  <si>
    <t>Налог, взимаемый в связи с применением патентной системы налогообложения, зачисляемый в бюджеты городских округов</t>
  </si>
  <si>
    <t>000 1 14 13040 04 0000 410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</si>
  <si>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</si>
  <si>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000 1 16 01050 01 0000 140</t>
  </si>
  <si>
    <t>000 1 16 01060 01 0000 140</t>
  </si>
  <si>
    <t>000 1 16 01070 01 0000 140</t>
  </si>
  <si>
    <t>000 1 16 01080 01 0000 140</t>
  </si>
  <si>
    <t>000 1 16 01130 01 0000 140</t>
  </si>
  <si>
    <t>000 1 16 01200 01 0000 140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</si>
  <si>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</si>
  <si>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000 1 16 01170 01 0000 140</t>
  </si>
  <si>
    <t>000 1 16 01190 01 0000 140</t>
  </si>
  <si>
    <t>000 1 16 02000 02 0000 140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</si>
  <si>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</si>
  <si>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</si>
  <si>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000 1 16 07090 00 0000 140</t>
  </si>
  <si>
    <t>000 1 16 10030 04 0000 140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</si>
  <si>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</si>
  <si>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</si>
  <si>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</si>
  <si>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000 1 16 11060 01 0000 140</t>
  </si>
  <si>
    <t>Платежи, уплачиваемые в целях возмещения вреда, причиняемого автомобильным дорогам</t>
  </si>
  <si>
    <t>000 1 16 01140 01 0000 140</t>
  </si>
  <si>
    <t>000 1 16 01150 01 0000 140</t>
  </si>
  <si>
    <t>2023 год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</si>
  <si>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</si>
  <si>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</si>
  <si>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</t>
  </si>
  <si>
    <t>000 1 12 01010 01 0000 120</t>
  </si>
  <si>
    <t>000 1 12 01030 01 0000 120</t>
  </si>
  <si>
    <t>000 1 12 01041 01 0000 120</t>
  </si>
  <si>
    <t>-</t>
  </si>
  <si>
    <t xml:space="preserve"> – в виде арендной платы</t>
  </si>
  <si>
    <t xml:space="preserve"> – в виде платы по договору социального найма</t>
  </si>
  <si>
    <t>Доходы от сдачи в аренду имущества, составляющего казну городских округов (за исключением земельных участков), в том числе:</t>
  </si>
  <si>
    <t>000 1 16 01110 01 0000 140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</si>
  <si>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</si>
  <si>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</si>
  <si>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</si>
  <si>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</si>
  <si>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</si>
  <si>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</si>
  <si>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</si>
  <si>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</si>
  <si>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</si>
  <si>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</si>
  <si>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</si>
  <si>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</si>
  <si>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</si>
  <si>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</si>
  <si>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– в виде платы по договору на установку и эксплуатацию рекламной конструкции, а также средств от продажи права на заключение указанного договора</t>
  </si>
  <si>
    <t xml:space="preserve"> – в виде платы по договору на размещение нестационарного торгового объекта, в том числе объекта по оказанию услуг, на территории города Твери</t>
  </si>
  <si>
    <t xml:space="preserve">000 1 11 09080 04 0000 120
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</si>
  <si>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разграничена, в том числе:</t>
  </si>
  <si>
    <t>000 1 05 01000 00 0000 110</t>
  </si>
  <si>
    <t>Налог, взимаемый в связи с применением упрощенной системы налогообложения</t>
  </si>
  <si>
    <r>
      <t>Доходы от реализации иного имущества, находящегося в собственности городских округов (за исключением имущества муниципальных бюджетных и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  </r>
  </si>
  <si>
    <t>2024 год</t>
  </si>
  <si>
    <t xml:space="preserve">000 1 16 01090 01 0000 140
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</si>
  <si>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</si>
  <si>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от _________ 2021  № _____</t>
  </si>
  <si>
    <t>Приложение 1</t>
  </si>
  <si>
    <t>на 2022 год и на плановый период 2023 и 2024 годов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</si>
</sst>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6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justify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justify" vertical="center" wrapText="1"/>
    </xf>
    <xf numFmtId="164" fontId="7" fillId="0" borderId="1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top"/>
    </xf>
    <xf numFmtId="0" fontId="0" fillId="0" borderId="0" xfId="0" applyFill="1"/>
    <xf numFmtId="0" fontId="6" fillId="0" borderId="0" xfId="0" applyFont="1" applyFill="1" applyAlignment="1">
      <alignment horizontal="right" vertical="center"/>
    </xf>
    <xf numFmtId="0" fontId="2" fillId="0" borderId="0" xfId="0" applyFont="1" applyFill="1"/>
    <xf numFmtId="164" fontId="9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7"/>
  <sheetViews>
    <sheetView tabSelected="1" view="pageBreakPreview" zoomScaleNormal="90" zoomScaleSheetLayoutView="100" workbookViewId="0">
      <selection activeCell="K15" sqref="K15"/>
    </sheetView>
  </sheetViews>
  <sheetFormatPr defaultRowHeight="15"/>
  <cols>
    <col min="1" max="1" width="28.28515625" style="12" customWidth="1"/>
    <col min="2" max="2" width="78.5703125" style="56" customWidth="1"/>
    <col min="3" max="3" width="13.5703125" style="39" customWidth="1"/>
    <col min="4" max="5" width="13.42578125" style="13" customWidth="1"/>
    <col min="6" max="6" width="2.42578125" customWidth="1"/>
    <col min="9" max="9" width="15.140625" customWidth="1"/>
  </cols>
  <sheetData>
    <row r="1" spans="1:6" ht="18.75">
      <c r="B1" s="59" t="s">
        <v>149</v>
      </c>
      <c r="C1" s="59"/>
      <c r="D1" s="59"/>
      <c r="E1" s="59"/>
    </row>
    <row r="2" spans="1:6" ht="18.75">
      <c r="B2" s="60" t="s">
        <v>0</v>
      </c>
      <c r="C2" s="60"/>
      <c r="D2" s="60"/>
      <c r="E2" s="60"/>
    </row>
    <row r="3" spans="1:6" s="49" customFormat="1" ht="17.25" customHeight="1">
      <c r="A3" s="48"/>
      <c r="B3" s="61" t="s">
        <v>148</v>
      </c>
      <c r="C3" s="61"/>
      <c r="D3" s="61"/>
      <c r="E3" s="61"/>
    </row>
    <row r="4" spans="1:6" s="49" customFormat="1">
      <c r="A4" s="48"/>
      <c r="B4" s="54"/>
      <c r="C4" s="50"/>
      <c r="D4" s="50"/>
      <c r="E4" s="50"/>
    </row>
    <row r="5" spans="1:6" s="51" customFormat="1" ht="18.75">
      <c r="A5" s="58" t="s">
        <v>80</v>
      </c>
      <c r="B5" s="58"/>
      <c r="C5" s="58"/>
      <c r="D5" s="58"/>
      <c r="E5" s="58"/>
    </row>
    <row r="6" spans="1:6" s="51" customFormat="1" ht="18.75">
      <c r="A6" s="58" t="s">
        <v>150</v>
      </c>
      <c r="B6" s="58"/>
      <c r="C6" s="58"/>
      <c r="D6" s="58"/>
      <c r="E6" s="58"/>
    </row>
    <row r="7" spans="1:6" s="51" customFormat="1" ht="16.5" customHeight="1">
      <c r="A7" s="48"/>
      <c r="B7" s="54"/>
      <c r="C7" s="52"/>
      <c r="D7" s="53"/>
      <c r="E7" s="53" t="s">
        <v>74</v>
      </c>
    </row>
    <row r="8" spans="1:6" ht="18" customHeight="1">
      <c r="A8" s="57" t="s">
        <v>1</v>
      </c>
      <c r="B8" s="57" t="s">
        <v>2</v>
      </c>
      <c r="C8" s="57" t="s">
        <v>79</v>
      </c>
      <c r="D8" s="57"/>
      <c r="E8" s="57"/>
      <c r="F8" s="1"/>
    </row>
    <row r="9" spans="1:6" ht="17.25" customHeight="1">
      <c r="A9" s="57"/>
      <c r="B9" s="57"/>
      <c r="C9" s="40" t="s">
        <v>87</v>
      </c>
      <c r="D9" s="45" t="s">
        <v>112</v>
      </c>
      <c r="E9" s="45" t="s">
        <v>145</v>
      </c>
      <c r="F9" s="1"/>
    </row>
    <row r="10" spans="1:6" s="6" customFormat="1" ht="11.25" customHeight="1">
      <c r="A10" s="14">
        <v>1</v>
      </c>
      <c r="B10" s="15">
        <v>2</v>
      </c>
      <c r="C10" s="41">
        <v>3</v>
      </c>
      <c r="D10" s="16">
        <v>4</v>
      </c>
      <c r="E10" s="16">
        <v>5</v>
      </c>
      <c r="F10" s="5"/>
    </row>
    <row r="11" spans="1:6" ht="25.5" customHeight="1">
      <c r="A11" s="17" t="s">
        <v>3</v>
      </c>
      <c r="B11" s="18" t="s">
        <v>4</v>
      </c>
      <c r="C11" s="42">
        <f>C12+C14+C20+C25+C28+C32+C46+C51+C55+C62</f>
        <v>4361422</v>
      </c>
      <c r="D11" s="42">
        <f t="shared" ref="D11:E11" si="0">D12+D14+D20+D25+D28+D32+D46+D51+D55+D62</f>
        <v>4429592</v>
      </c>
      <c r="E11" s="42">
        <f t="shared" si="0"/>
        <v>4579680</v>
      </c>
      <c r="F11" s="1"/>
    </row>
    <row r="12" spans="1:6" ht="20.25" customHeight="1">
      <c r="A12" s="20" t="s">
        <v>5</v>
      </c>
      <c r="B12" s="21" t="s">
        <v>41</v>
      </c>
      <c r="C12" s="42">
        <f>C13</f>
        <v>2072202</v>
      </c>
      <c r="D12" s="19">
        <f>D13</f>
        <v>2217221</v>
      </c>
      <c r="E12" s="19">
        <f>E13</f>
        <v>2366758</v>
      </c>
      <c r="F12" s="1"/>
    </row>
    <row r="13" spans="1:6" ht="20.25" customHeight="1">
      <c r="A13" s="22" t="s">
        <v>6</v>
      </c>
      <c r="B13" s="23" t="s">
        <v>42</v>
      </c>
      <c r="C13" s="29">
        <v>2072202</v>
      </c>
      <c r="D13" s="24">
        <v>2217221</v>
      </c>
      <c r="E13" s="24">
        <v>2366758</v>
      </c>
      <c r="F13" s="1"/>
    </row>
    <row r="14" spans="1:6" ht="30.75" customHeight="1">
      <c r="A14" s="20" t="s">
        <v>7</v>
      </c>
      <c r="B14" s="21" t="s">
        <v>43</v>
      </c>
      <c r="C14" s="42">
        <f>C15</f>
        <v>20020</v>
      </c>
      <c r="D14" s="19">
        <f>D15</f>
        <v>21233</v>
      </c>
      <c r="E14" s="19">
        <f>E15</f>
        <v>22221</v>
      </c>
      <c r="F14" s="1"/>
    </row>
    <row r="15" spans="1:6" ht="33" customHeight="1">
      <c r="A15" s="25" t="s">
        <v>8</v>
      </c>
      <c r="B15" s="26" t="s">
        <v>44</v>
      </c>
      <c r="C15" s="29">
        <f>C16+C17+C18+C19</f>
        <v>20020</v>
      </c>
      <c r="D15" s="24">
        <f>D16+D17+D18+D19</f>
        <v>21233</v>
      </c>
      <c r="E15" s="24">
        <f>E16+E17+E18+E19</f>
        <v>22221</v>
      </c>
      <c r="F15" s="1"/>
    </row>
    <row r="16" spans="1:6" ht="45" customHeight="1">
      <c r="A16" s="2" t="s">
        <v>9</v>
      </c>
      <c r="B16" s="27" t="s">
        <v>70</v>
      </c>
      <c r="C16" s="43">
        <v>9052</v>
      </c>
      <c r="D16" s="11">
        <v>9500</v>
      </c>
      <c r="E16" s="11">
        <v>9784</v>
      </c>
      <c r="F16" s="1"/>
    </row>
    <row r="17" spans="1:6" ht="61.5" customHeight="1">
      <c r="A17" s="2" t="s">
        <v>10</v>
      </c>
      <c r="B17" s="27" t="s">
        <v>71</v>
      </c>
      <c r="C17" s="43">
        <v>50</v>
      </c>
      <c r="D17" s="11">
        <v>53</v>
      </c>
      <c r="E17" s="11">
        <v>57</v>
      </c>
      <c r="F17" s="1"/>
    </row>
    <row r="18" spans="1:6" ht="48" customHeight="1">
      <c r="A18" s="2" t="s">
        <v>11</v>
      </c>
      <c r="B18" s="27" t="s">
        <v>72</v>
      </c>
      <c r="C18" s="43">
        <v>12053</v>
      </c>
      <c r="D18" s="11">
        <v>12857</v>
      </c>
      <c r="E18" s="11">
        <v>13636</v>
      </c>
      <c r="F18" s="1"/>
    </row>
    <row r="19" spans="1:6" ht="45.75" customHeight="1">
      <c r="A19" s="2" t="s">
        <v>12</v>
      </c>
      <c r="B19" s="27" t="s">
        <v>73</v>
      </c>
      <c r="C19" s="43">
        <v>-1135</v>
      </c>
      <c r="D19" s="11">
        <v>-1177</v>
      </c>
      <c r="E19" s="11">
        <v>-1256</v>
      </c>
      <c r="F19" s="1"/>
    </row>
    <row r="20" spans="1:6" ht="21.75" customHeight="1">
      <c r="A20" s="20" t="s">
        <v>13</v>
      </c>
      <c r="B20" s="21" t="s">
        <v>45</v>
      </c>
      <c r="C20" s="42">
        <f>C21+C22+C23+C24</f>
        <v>439703</v>
      </c>
      <c r="D20" s="42">
        <f>D21+D22+D23+D24</f>
        <v>440573</v>
      </c>
      <c r="E20" s="42">
        <f>E21+E22+E23+E24</f>
        <v>441163</v>
      </c>
      <c r="F20" s="1"/>
    </row>
    <row r="21" spans="1:6" ht="20.25" customHeight="1">
      <c r="A21" s="28" t="s">
        <v>142</v>
      </c>
      <c r="B21" s="26" t="s">
        <v>143</v>
      </c>
      <c r="C21" s="29">
        <v>329449</v>
      </c>
      <c r="D21" s="29">
        <v>322670</v>
      </c>
      <c r="E21" s="29">
        <v>316686</v>
      </c>
      <c r="F21" s="1"/>
    </row>
    <row r="22" spans="1:6" ht="21.75" customHeight="1">
      <c r="A22" s="25" t="s">
        <v>14</v>
      </c>
      <c r="B22" s="30" t="s">
        <v>46</v>
      </c>
      <c r="C22" s="29">
        <v>1748</v>
      </c>
      <c r="D22" s="31">
        <v>1748</v>
      </c>
      <c r="E22" s="31">
        <v>1748</v>
      </c>
      <c r="F22" s="1"/>
    </row>
    <row r="23" spans="1:6" ht="20.25" customHeight="1">
      <c r="A23" s="25" t="s">
        <v>15</v>
      </c>
      <c r="B23" s="30" t="s">
        <v>47</v>
      </c>
      <c r="C23" s="29">
        <v>21</v>
      </c>
      <c r="D23" s="31">
        <v>22</v>
      </c>
      <c r="E23" s="31">
        <v>23</v>
      </c>
      <c r="F23" s="1"/>
    </row>
    <row r="24" spans="1:6" ht="30.75" customHeight="1">
      <c r="A24" s="32" t="s">
        <v>86</v>
      </c>
      <c r="B24" s="26" t="s">
        <v>88</v>
      </c>
      <c r="C24" s="29">
        <v>108485</v>
      </c>
      <c r="D24" s="29">
        <v>116133</v>
      </c>
      <c r="E24" s="29">
        <v>122706</v>
      </c>
      <c r="F24" s="1"/>
    </row>
    <row r="25" spans="1:6" ht="19.5" customHeight="1">
      <c r="A25" s="20" t="s">
        <v>16</v>
      </c>
      <c r="B25" s="21" t="s">
        <v>48</v>
      </c>
      <c r="C25" s="42">
        <f>C26+C27</f>
        <v>681117</v>
      </c>
      <c r="D25" s="19">
        <f>D26+D27</f>
        <v>682563</v>
      </c>
      <c r="E25" s="19">
        <f>E26+E27</f>
        <v>684021</v>
      </c>
      <c r="F25" s="1"/>
    </row>
    <row r="26" spans="1:6" ht="22.5" customHeight="1">
      <c r="A26" s="25" t="s">
        <v>17</v>
      </c>
      <c r="B26" s="30" t="s">
        <v>49</v>
      </c>
      <c r="C26" s="29">
        <v>180748</v>
      </c>
      <c r="D26" s="24">
        <v>182194</v>
      </c>
      <c r="E26" s="24">
        <v>183652</v>
      </c>
      <c r="F26" s="1"/>
    </row>
    <row r="27" spans="1:6" ht="19.5" customHeight="1">
      <c r="A27" s="25" t="s">
        <v>18</v>
      </c>
      <c r="B27" s="30" t="s">
        <v>50</v>
      </c>
      <c r="C27" s="29">
        <v>500369</v>
      </c>
      <c r="D27" s="24">
        <v>500369</v>
      </c>
      <c r="E27" s="24">
        <v>500369</v>
      </c>
      <c r="F27" s="1"/>
    </row>
    <row r="28" spans="1:6" ht="22.5" customHeight="1">
      <c r="A28" s="20" t="s">
        <v>19</v>
      </c>
      <c r="B28" s="21" t="s">
        <v>51</v>
      </c>
      <c r="C28" s="42">
        <f>C29+C30+C31</f>
        <v>74171</v>
      </c>
      <c r="D28" s="19">
        <f>D29+D30+D31</f>
        <v>74171</v>
      </c>
      <c r="E28" s="19">
        <f>E29+E30+E31</f>
        <v>74171</v>
      </c>
      <c r="F28" s="1"/>
    </row>
    <row r="29" spans="1:6" ht="31.5" customHeight="1">
      <c r="A29" s="25" t="s">
        <v>20</v>
      </c>
      <c r="B29" s="30" t="s">
        <v>52</v>
      </c>
      <c r="C29" s="29">
        <v>73568</v>
      </c>
      <c r="D29" s="29">
        <v>73568</v>
      </c>
      <c r="E29" s="29">
        <v>73568</v>
      </c>
      <c r="F29" s="1"/>
    </row>
    <row r="30" spans="1:6" ht="21.75" customHeight="1">
      <c r="A30" s="25" t="s">
        <v>21</v>
      </c>
      <c r="B30" s="30" t="s">
        <v>53</v>
      </c>
      <c r="C30" s="29">
        <v>25</v>
      </c>
      <c r="D30" s="29">
        <v>25</v>
      </c>
      <c r="E30" s="29">
        <v>25</v>
      </c>
      <c r="F30" s="1"/>
    </row>
    <row r="31" spans="1:6" ht="61.5" customHeight="1">
      <c r="A31" s="25" t="s">
        <v>22</v>
      </c>
      <c r="B31" s="30" t="s">
        <v>54</v>
      </c>
      <c r="C31" s="29">
        <v>578</v>
      </c>
      <c r="D31" s="29">
        <v>578</v>
      </c>
      <c r="E31" s="29">
        <v>578</v>
      </c>
      <c r="F31" s="1"/>
    </row>
    <row r="32" spans="1:6" ht="30.75" customHeight="1">
      <c r="A32" s="20" t="s">
        <v>23</v>
      </c>
      <c r="B32" s="21" t="s">
        <v>55</v>
      </c>
      <c r="C32" s="42">
        <f>C33+C34+C35+C36+C39+C40+C41+C42+C43</f>
        <v>738307</v>
      </c>
      <c r="D32" s="19">
        <f>D33+D34+D35+D36+D39+D40+D41+D42+D43</f>
        <v>687228</v>
      </c>
      <c r="E32" s="19">
        <f>E33+E34+E35+E36+E39+E40+E41+E42+E43</f>
        <v>717557</v>
      </c>
      <c r="F32" s="1"/>
    </row>
    <row r="33" spans="1:9" ht="60" customHeight="1">
      <c r="A33" s="2" t="s">
        <v>24</v>
      </c>
      <c r="B33" s="3" t="s">
        <v>56</v>
      </c>
      <c r="C33" s="38">
        <v>311194</v>
      </c>
      <c r="D33" s="33">
        <v>314976</v>
      </c>
      <c r="E33" s="33">
        <v>326248</v>
      </c>
      <c r="F33" s="7"/>
    </row>
    <row r="34" spans="1:9" ht="50.25" customHeight="1">
      <c r="A34" s="2" t="s">
        <v>25</v>
      </c>
      <c r="B34" s="3" t="s">
        <v>57</v>
      </c>
      <c r="C34" s="38">
        <v>96289</v>
      </c>
      <c r="D34" s="33">
        <v>97108</v>
      </c>
      <c r="E34" s="33">
        <v>102524</v>
      </c>
      <c r="F34" s="1"/>
    </row>
    <row r="35" spans="1:9" ht="45" customHeight="1">
      <c r="A35" s="2" t="s">
        <v>26</v>
      </c>
      <c r="B35" s="3" t="s">
        <v>58</v>
      </c>
      <c r="C35" s="38">
        <v>1931</v>
      </c>
      <c r="D35" s="33">
        <v>1888</v>
      </c>
      <c r="E35" s="33">
        <v>1963</v>
      </c>
      <c r="F35" s="1"/>
    </row>
    <row r="36" spans="1:9" ht="29.25" customHeight="1">
      <c r="A36" s="2" t="s">
        <v>27</v>
      </c>
      <c r="B36" s="3" t="s">
        <v>122</v>
      </c>
      <c r="C36" s="38">
        <f>C37+C38</f>
        <v>289199</v>
      </c>
      <c r="D36" s="33">
        <f>D37+D38</f>
        <v>233724</v>
      </c>
      <c r="E36" s="33">
        <f>E37+E38</f>
        <v>247384</v>
      </c>
      <c r="F36" s="1"/>
      <c r="I36" s="46">
        <f>C33+C34+C35+C36+C39+C40+C41+C42+C43</f>
        <v>738307</v>
      </c>
    </row>
    <row r="37" spans="1:9" ht="17.25" customHeight="1">
      <c r="A37" s="2"/>
      <c r="B37" s="30" t="s">
        <v>120</v>
      </c>
      <c r="C37" s="29">
        <v>258306</v>
      </c>
      <c r="D37" s="31">
        <v>203684</v>
      </c>
      <c r="E37" s="31">
        <v>218007</v>
      </c>
      <c r="F37" s="1"/>
    </row>
    <row r="38" spans="1:9" ht="18" customHeight="1">
      <c r="A38" s="2"/>
      <c r="B38" s="30" t="s">
        <v>121</v>
      </c>
      <c r="C38" s="29">
        <v>30893</v>
      </c>
      <c r="D38" s="31">
        <v>30040</v>
      </c>
      <c r="E38" s="31">
        <v>29377</v>
      </c>
      <c r="F38" s="8"/>
    </row>
    <row r="39" spans="1:9" ht="48.75" customHeight="1">
      <c r="A39" s="2" t="s">
        <v>76</v>
      </c>
      <c r="B39" s="3" t="s">
        <v>75</v>
      </c>
      <c r="C39" s="38">
        <v>17989</v>
      </c>
      <c r="D39" s="33">
        <v>17989</v>
      </c>
      <c r="E39" s="33">
        <v>18061</v>
      </c>
      <c r="F39" s="8"/>
    </row>
    <row r="40" spans="1:9" ht="78" customHeight="1">
      <c r="A40" s="2" t="s">
        <v>78</v>
      </c>
      <c r="B40" s="3" t="s">
        <v>77</v>
      </c>
      <c r="C40" s="38">
        <v>545</v>
      </c>
      <c r="D40" s="33">
        <v>376</v>
      </c>
      <c r="E40" s="33">
        <v>190</v>
      </c>
      <c r="F40" s="1"/>
    </row>
    <row r="41" spans="1:9" ht="58.5" customHeight="1">
      <c r="A41" s="2" t="s">
        <v>84</v>
      </c>
      <c r="B41" s="4" t="s">
        <v>83</v>
      </c>
      <c r="C41" s="38">
        <v>191</v>
      </c>
      <c r="D41" s="9">
        <v>178</v>
      </c>
      <c r="E41" s="9">
        <v>177</v>
      </c>
      <c r="F41" s="1"/>
    </row>
    <row r="42" spans="1:9" ht="46.5" customHeight="1">
      <c r="A42" s="2" t="s">
        <v>28</v>
      </c>
      <c r="B42" s="3" t="s">
        <v>59</v>
      </c>
      <c r="C42" s="38">
        <v>505</v>
      </c>
      <c r="D42" s="33">
        <v>525</v>
      </c>
      <c r="E42" s="33">
        <v>546</v>
      </c>
      <c r="F42" s="1"/>
    </row>
    <row r="43" spans="1:9" ht="80.25" customHeight="1">
      <c r="A43" s="2" t="s">
        <v>140</v>
      </c>
      <c r="B43" s="3" t="s">
        <v>141</v>
      </c>
      <c r="C43" s="38">
        <f>C45</f>
        <v>20464</v>
      </c>
      <c r="D43" s="33">
        <f t="shared" ref="D43:E43" si="1">D45</f>
        <v>20464</v>
      </c>
      <c r="E43" s="33">
        <f t="shared" si="1"/>
        <v>20464</v>
      </c>
      <c r="F43" s="1"/>
    </row>
    <row r="44" spans="1:9" ht="29.25" hidden="1" customHeight="1">
      <c r="A44" s="32"/>
      <c r="B44" s="26" t="s">
        <v>138</v>
      </c>
      <c r="C44" s="29" t="s">
        <v>119</v>
      </c>
      <c r="D44" s="29" t="s">
        <v>119</v>
      </c>
      <c r="E44" s="29" t="s">
        <v>119</v>
      </c>
      <c r="F44" s="1"/>
    </row>
    <row r="45" spans="1:9" ht="30" customHeight="1">
      <c r="A45" s="32"/>
      <c r="B45" s="26" t="s">
        <v>139</v>
      </c>
      <c r="C45" s="29">
        <v>20464</v>
      </c>
      <c r="D45" s="29">
        <v>20464</v>
      </c>
      <c r="E45" s="29">
        <v>20464</v>
      </c>
      <c r="F45" s="1"/>
    </row>
    <row r="46" spans="1:9" ht="22.5" customHeight="1">
      <c r="A46" s="20" t="s">
        <v>29</v>
      </c>
      <c r="B46" s="21" t="s">
        <v>60</v>
      </c>
      <c r="C46" s="42">
        <f>C47</f>
        <v>4424</v>
      </c>
      <c r="D46" s="19">
        <f>D47</f>
        <v>4601</v>
      </c>
      <c r="E46" s="19">
        <f>E47</f>
        <v>4785</v>
      </c>
      <c r="F46" s="1"/>
    </row>
    <row r="47" spans="1:9" ht="21" customHeight="1">
      <c r="A47" s="34" t="s">
        <v>30</v>
      </c>
      <c r="B47" s="30" t="s">
        <v>61</v>
      </c>
      <c r="C47" s="29">
        <f>C48+C49+C50</f>
        <v>4424</v>
      </c>
      <c r="D47" s="24">
        <f>D48+D49+D50</f>
        <v>4601</v>
      </c>
      <c r="E47" s="24">
        <f>E48+E49+E50</f>
        <v>4785</v>
      </c>
      <c r="F47" s="1"/>
    </row>
    <row r="48" spans="1:9" ht="23.25" customHeight="1">
      <c r="A48" s="47" t="s">
        <v>116</v>
      </c>
      <c r="B48" s="3" t="s">
        <v>113</v>
      </c>
      <c r="C48" s="38">
        <v>773</v>
      </c>
      <c r="D48" s="9">
        <v>804</v>
      </c>
      <c r="E48" s="9">
        <v>836</v>
      </c>
      <c r="F48" s="1"/>
    </row>
    <row r="49" spans="1:6" ht="24" customHeight="1">
      <c r="A49" s="47" t="s">
        <v>117</v>
      </c>
      <c r="B49" s="3" t="s">
        <v>114</v>
      </c>
      <c r="C49" s="38">
        <v>2431</v>
      </c>
      <c r="D49" s="9">
        <v>2528</v>
      </c>
      <c r="E49" s="9">
        <v>2630</v>
      </c>
      <c r="F49" s="1"/>
    </row>
    <row r="50" spans="1:6" ht="22.5" customHeight="1">
      <c r="A50" s="47" t="s">
        <v>118</v>
      </c>
      <c r="B50" s="3" t="s">
        <v>115</v>
      </c>
      <c r="C50" s="38">
        <v>1220</v>
      </c>
      <c r="D50" s="33">
        <v>1269</v>
      </c>
      <c r="E50" s="33">
        <v>1319</v>
      </c>
      <c r="F50" s="1"/>
    </row>
    <row r="51" spans="1:6" ht="20.25" customHeight="1">
      <c r="A51" s="20" t="s">
        <v>31</v>
      </c>
      <c r="B51" s="21" t="s">
        <v>85</v>
      </c>
      <c r="C51" s="42">
        <f>C52+C53+C54</f>
        <v>16996</v>
      </c>
      <c r="D51" s="19">
        <f>D52+D53+D54</f>
        <v>17000</v>
      </c>
      <c r="E51" s="19">
        <f>E52+E53+E54</f>
        <v>17004</v>
      </c>
      <c r="F51" s="1"/>
    </row>
    <row r="52" spans="1:6" ht="30">
      <c r="A52" s="47" t="s">
        <v>32</v>
      </c>
      <c r="B52" s="3" t="s">
        <v>62</v>
      </c>
      <c r="C52" s="38">
        <v>234</v>
      </c>
      <c r="D52" s="9">
        <v>234</v>
      </c>
      <c r="E52" s="9">
        <v>234</v>
      </c>
      <c r="F52" s="1"/>
    </row>
    <row r="53" spans="1:6" ht="30">
      <c r="A53" s="47" t="s">
        <v>33</v>
      </c>
      <c r="B53" s="3" t="s">
        <v>63</v>
      </c>
      <c r="C53" s="38">
        <v>298</v>
      </c>
      <c r="D53" s="9">
        <v>302</v>
      </c>
      <c r="E53" s="9">
        <v>306</v>
      </c>
      <c r="F53" s="1"/>
    </row>
    <row r="54" spans="1:6" ht="24" customHeight="1">
      <c r="A54" s="47" t="s">
        <v>34</v>
      </c>
      <c r="B54" s="3" t="s">
        <v>64</v>
      </c>
      <c r="C54" s="38">
        <v>16464</v>
      </c>
      <c r="D54" s="9">
        <v>16464</v>
      </c>
      <c r="E54" s="9">
        <v>16464</v>
      </c>
      <c r="F54" s="1"/>
    </row>
    <row r="55" spans="1:6" ht="21" customHeight="1">
      <c r="A55" s="20" t="s">
        <v>35</v>
      </c>
      <c r="B55" s="21" t="s">
        <v>65</v>
      </c>
      <c r="C55" s="42">
        <f>SUM(C56:C61)</f>
        <v>201594</v>
      </c>
      <c r="D55" s="19">
        <f t="shared" ref="D55:E55" si="2">SUM(D56:D61)</f>
        <v>176068</v>
      </c>
      <c r="E55" s="19">
        <f t="shared" si="2"/>
        <v>134213</v>
      </c>
      <c r="F55" s="1"/>
    </row>
    <row r="56" spans="1:6" ht="23.25" customHeight="1">
      <c r="A56" s="47" t="s">
        <v>36</v>
      </c>
      <c r="B56" s="3" t="s">
        <v>66</v>
      </c>
      <c r="C56" s="38">
        <v>577</v>
      </c>
      <c r="D56" s="9">
        <v>600</v>
      </c>
      <c r="E56" s="9">
        <v>624</v>
      </c>
      <c r="F56" s="1"/>
    </row>
    <row r="57" spans="1:6" ht="59.25" customHeight="1">
      <c r="A57" s="2" t="s">
        <v>37</v>
      </c>
      <c r="B57" s="3" t="s">
        <v>144</v>
      </c>
      <c r="C57" s="38">
        <v>106419</v>
      </c>
      <c r="D57" s="33">
        <v>90324</v>
      </c>
      <c r="E57" s="33">
        <v>56294</v>
      </c>
      <c r="F57" s="1"/>
    </row>
    <row r="58" spans="1:6" ht="31.5" customHeight="1">
      <c r="A58" s="2" t="s">
        <v>38</v>
      </c>
      <c r="B58" s="3" t="s">
        <v>67</v>
      </c>
      <c r="C58" s="38">
        <v>19988</v>
      </c>
      <c r="D58" s="33">
        <v>18417</v>
      </c>
      <c r="E58" s="33">
        <v>17242</v>
      </c>
      <c r="F58" s="1"/>
    </row>
    <row r="59" spans="1:6" ht="42.75" customHeight="1">
      <c r="A59" s="2" t="s">
        <v>39</v>
      </c>
      <c r="B59" s="3" t="s">
        <v>68</v>
      </c>
      <c r="C59" s="38">
        <v>15656</v>
      </c>
      <c r="D59" s="33">
        <v>13658</v>
      </c>
      <c r="E59" s="33">
        <v>11660</v>
      </c>
      <c r="F59" s="1"/>
    </row>
    <row r="60" spans="1:6" ht="62.25" customHeight="1">
      <c r="A60" s="35" t="s">
        <v>82</v>
      </c>
      <c r="B60" s="4" t="s">
        <v>81</v>
      </c>
      <c r="C60" s="38">
        <v>2889</v>
      </c>
      <c r="D60" s="9">
        <v>2666</v>
      </c>
      <c r="E60" s="9">
        <v>2322</v>
      </c>
      <c r="F60" s="1"/>
    </row>
    <row r="61" spans="1:6" ht="33" customHeight="1">
      <c r="A61" s="2" t="s">
        <v>89</v>
      </c>
      <c r="B61" s="3" t="s">
        <v>90</v>
      </c>
      <c r="C61" s="38">
        <v>56065</v>
      </c>
      <c r="D61" s="33">
        <v>50403</v>
      </c>
      <c r="E61" s="33">
        <v>46071</v>
      </c>
      <c r="F61" s="1"/>
    </row>
    <row r="62" spans="1:6" ht="21" customHeight="1">
      <c r="A62" s="20" t="s">
        <v>40</v>
      </c>
      <c r="B62" s="21" t="s">
        <v>69</v>
      </c>
      <c r="C62" s="42">
        <f>SUM(C63:C81)</f>
        <v>112888</v>
      </c>
      <c r="D62" s="42">
        <f>SUM(D63:D81)</f>
        <v>108934</v>
      </c>
      <c r="E62" s="42">
        <f>SUM(E63:E81)</f>
        <v>117787</v>
      </c>
      <c r="F62" s="1"/>
    </row>
    <row r="63" spans="1:6" ht="44.25" customHeight="1">
      <c r="A63" s="2" t="s">
        <v>91</v>
      </c>
      <c r="B63" s="4" t="s">
        <v>127</v>
      </c>
      <c r="C63" s="38">
        <v>100</v>
      </c>
      <c r="D63" s="38">
        <v>109</v>
      </c>
      <c r="E63" s="38">
        <v>104</v>
      </c>
      <c r="F63" s="1"/>
    </row>
    <row r="64" spans="1:6" ht="60">
      <c r="A64" s="2" t="s">
        <v>92</v>
      </c>
      <c r="B64" s="10" t="s">
        <v>128</v>
      </c>
      <c r="C64" s="38">
        <v>131</v>
      </c>
      <c r="D64" s="38">
        <v>141</v>
      </c>
      <c r="E64" s="38">
        <v>136</v>
      </c>
      <c r="F64" s="1"/>
    </row>
    <row r="65" spans="1:6" ht="45">
      <c r="A65" s="2" t="s">
        <v>93</v>
      </c>
      <c r="B65" s="4" t="s">
        <v>129</v>
      </c>
      <c r="C65" s="38">
        <v>127</v>
      </c>
      <c r="D65" s="38">
        <v>129</v>
      </c>
      <c r="E65" s="38">
        <v>126</v>
      </c>
      <c r="F65" s="1"/>
    </row>
    <row r="66" spans="1:6" ht="45">
      <c r="A66" s="2" t="s">
        <v>94</v>
      </c>
      <c r="B66" s="3" t="s">
        <v>130</v>
      </c>
      <c r="C66" s="38">
        <v>22</v>
      </c>
      <c r="D66" s="38">
        <v>22</v>
      </c>
      <c r="E66" s="38">
        <v>22</v>
      </c>
      <c r="F66" s="1"/>
    </row>
    <row r="67" spans="1:6" ht="45">
      <c r="A67" s="2" t="s">
        <v>146</v>
      </c>
      <c r="B67" s="3" t="s">
        <v>147</v>
      </c>
      <c r="C67" s="38">
        <v>21</v>
      </c>
      <c r="D67" s="38">
        <v>21</v>
      </c>
      <c r="E67" s="38">
        <v>21</v>
      </c>
      <c r="F67" s="1"/>
    </row>
    <row r="68" spans="1:6" ht="33" customHeight="1">
      <c r="A68" s="2" t="s">
        <v>123</v>
      </c>
      <c r="B68" s="3" t="s">
        <v>124</v>
      </c>
      <c r="C68" s="38">
        <v>2</v>
      </c>
      <c r="D68" s="38">
        <v>2</v>
      </c>
      <c r="E68" s="38">
        <v>2</v>
      </c>
      <c r="F68" s="1"/>
    </row>
    <row r="69" spans="1:6" ht="48" customHeight="1">
      <c r="A69" s="2" t="s">
        <v>95</v>
      </c>
      <c r="B69" s="3" t="s">
        <v>131</v>
      </c>
      <c r="C69" s="38">
        <v>71</v>
      </c>
      <c r="D69" s="38">
        <v>71</v>
      </c>
      <c r="E69" s="38">
        <v>71</v>
      </c>
      <c r="F69" s="1"/>
    </row>
    <row r="70" spans="1:6" ht="45.75" customHeight="1">
      <c r="A70" s="2" t="s">
        <v>110</v>
      </c>
      <c r="B70" s="3" t="s">
        <v>132</v>
      </c>
      <c r="C70" s="38">
        <v>3107</v>
      </c>
      <c r="D70" s="38">
        <v>3107</v>
      </c>
      <c r="E70" s="38">
        <v>3107</v>
      </c>
      <c r="F70" s="1"/>
    </row>
    <row r="71" spans="1:6" ht="47.25" customHeight="1">
      <c r="A71" s="2" t="s">
        <v>111</v>
      </c>
      <c r="B71" s="3" t="s">
        <v>133</v>
      </c>
      <c r="C71" s="38">
        <v>173</v>
      </c>
      <c r="D71" s="38">
        <v>173</v>
      </c>
      <c r="E71" s="38">
        <v>173</v>
      </c>
      <c r="F71" s="1"/>
    </row>
    <row r="72" spans="1:6" ht="45">
      <c r="A72" s="2" t="s">
        <v>98</v>
      </c>
      <c r="B72" s="3" t="s">
        <v>134</v>
      </c>
      <c r="C72" s="38">
        <v>7</v>
      </c>
      <c r="D72" s="38">
        <v>7</v>
      </c>
      <c r="E72" s="38">
        <v>7</v>
      </c>
      <c r="F72" s="1"/>
    </row>
    <row r="73" spans="1:6" ht="45">
      <c r="A73" s="2" t="s">
        <v>99</v>
      </c>
      <c r="B73" s="3" t="s">
        <v>135</v>
      </c>
      <c r="C73" s="38">
        <v>7704</v>
      </c>
      <c r="D73" s="38">
        <v>7100</v>
      </c>
      <c r="E73" s="38">
        <v>7304</v>
      </c>
      <c r="F73" s="1"/>
    </row>
    <row r="74" spans="1:6" ht="47.25" customHeight="1">
      <c r="A74" s="2" t="s">
        <v>96</v>
      </c>
      <c r="B74" s="3" t="s">
        <v>136</v>
      </c>
      <c r="C74" s="38">
        <v>5172</v>
      </c>
      <c r="D74" s="38">
        <v>5181</v>
      </c>
      <c r="E74" s="38">
        <v>5170</v>
      </c>
      <c r="F74" s="1"/>
    </row>
    <row r="75" spans="1:6" ht="30" customHeight="1">
      <c r="A75" s="2" t="s">
        <v>100</v>
      </c>
      <c r="B75" s="3" t="s">
        <v>97</v>
      </c>
      <c r="C75" s="38">
        <v>17359</v>
      </c>
      <c r="D75" s="38">
        <v>17216</v>
      </c>
      <c r="E75" s="38">
        <v>17324</v>
      </c>
      <c r="F75" s="1"/>
    </row>
    <row r="76" spans="1:6" ht="45.75" customHeight="1">
      <c r="A76" s="2" t="s">
        <v>102</v>
      </c>
      <c r="B76" s="3" t="s">
        <v>101</v>
      </c>
      <c r="C76" s="38">
        <v>953</v>
      </c>
      <c r="D76" s="38">
        <v>953</v>
      </c>
      <c r="E76" s="38">
        <v>953</v>
      </c>
      <c r="F76" s="1"/>
    </row>
    <row r="77" spans="1:6" ht="60.75" customHeight="1">
      <c r="A77" s="2" t="s">
        <v>103</v>
      </c>
      <c r="B77" s="3" t="s">
        <v>137</v>
      </c>
      <c r="C77" s="38">
        <v>74789</v>
      </c>
      <c r="D77" s="38">
        <v>71167</v>
      </c>
      <c r="E77" s="38">
        <v>80085</v>
      </c>
      <c r="F77" s="1"/>
    </row>
    <row r="78" spans="1:6" ht="59.25" customHeight="1">
      <c r="A78" s="2" t="s">
        <v>104</v>
      </c>
      <c r="B78" s="3" t="s">
        <v>105</v>
      </c>
      <c r="C78" s="38">
        <v>399</v>
      </c>
      <c r="D78" s="38">
        <v>399</v>
      </c>
      <c r="E78" s="38">
        <v>399</v>
      </c>
      <c r="F78" s="1"/>
    </row>
    <row r="79" spans="1:6" ht="30" customHeight="1">
      <c r="A79" s="2" t="s">
        <v>106</v>
      </c>
      <c r="B79" s="3" t="s">
        <v>107</v>
      </c>
      <c r="C79" s="38">
        <v>4</v>
      </c>
      <c r="D79" s="38">
        <v>4</v>
      </c>
      <c r="E79" s="38">
        <v>4</v>
      </c>
      <c r="F79" s="1"/>
    </row>
    <row r="80" spans="1:6" ht="47.25" customHeight="1">
      <c r="A80" s="2" t="s">
        <v>125</v>
      </c>
      <c r="B80" s="3" t="s">
        <v>126</v>
      </c>
      <c r="C80" s="38">
        <v>1888</v>
      </c>
      <c r="D80" s="38">
        <v>2273</v>
      </c>
      <c r="E80" s="38">
        <v>1920</v>
      </c>
      <c r="F80" s="1"/>
    </row>
    <row r="81" spans="1:5" ht="23.25" customHeight="1">
      <c r="A81" s="2" t="s">
        <v>108</v>
      </c>
      <c r="B81" s="3" t="s">
        <v>109</v>
      </c>
      <c r="C81" s="38">
        <v>859</v>
      </c>
      <c r="D81" s="38">
        <v>859</v>
      </c>
      <c r="E81" s="38">
        <v>859</v>
      </c>
    </row>
    <row r="82" spans="1:5">
      <c r="A82" s="36"/>
      <c r="B82" s="55"/>
      <c r="C82" s="44"/>
      <c r="D82" s="37"/>
      <c r="E82" s="37"/>
    </row>
    <row r="83" spans="1:5">
      <c r="A83" s="36"/>
      <c r="B83" s="55"/>
      <c r="C83" s="44"/>
      <c r="D83" s="37"/>
      <c r="E83" s="37"/>
    </row>
    <row r="84" spans="1:5">
      <c r="A84" s="36"/>
      <c r="B84" s="55"/>
      <c r="C84" s="44"/>
      <c r="D84" s="37"/>
      <c r="E84" s="37"/>
    </row>
    <row r="85" spans="1:5">
      <c r="A85" s="36"/>
      <c r="B85" s="55"/>
      <c r="C85" s="44"/>
      <c r="D85" s="37"/>
      <c r="E85" s="37"/>
    </row>
    <row r="86" spans="1:5">
      <c r="A86" s="36"/>
      <c r="B86" s="55"/>
      <c r="C86" s="44"/>
      <c r="D86" s="37"/>
      <c r="E86" s="37"/>
    </row>
    <row r="87" spans="1:5">
      <c r="A87" s="36"/>
      <c r="B87" s="55"/>
      <c r="C87" s="44"/>
      <c r="D87" s="37"/>
      <c r="E87" s="37"/>
    </row>
    <row r="88" spans="1:5">
      <c r="A88" s="36"/>
      <c r="B88" s="55"/>
      <c r="C88" s="44"/>
      <c r="D88" s="37"/>
      <c r="E88" s="37"/>
    </row>
    <row r="89" spans="1:5">
      <c r="A89" s="36"/>
      <c r="B89" s="55"/>
      <c r="C89" s="44"/>
      <c r="D89" s="37"/>
      <c r="E89" s="37"/>
    </row>
    <row r="90" spans="1:5">
      <c r="A90" s="36"/>
      <c r="B90" s="55"/>
      <c r="C90" s="44"/>
      <c r="D90" s="37"/>
      <c r="E90" s="37"/>
    </row>
    <row r="91" spans="1:5">
      <c r="A91" s="36"/>
      <c r="B91" s="55"/>
      <c r="C91" s="44"/>
      <c r="D91" s="37"/>
      <c r="E91" s="37"/>
    </row>
    <row r="92" spans="1:5">
      <c r="A92" s="36"/>
      <c r="B92" s="55"/>
      <c r="C92" s="44"/>
      <c r="D92" s="37"/>
      <c r="E92" s="37"/>
    </row>
    <row r="93" spans="1:5">
      <c r="A93" s="36"/>
      <c r="B93" s="55"/>
      <c r="C93" s="44"/>
      <c r="D93" s="37"/>
      <c r="E93" s="37"/>
    </row>
    <row r="94" spans="1:5">
      <c r="A94" s="36"/>
      <c r="B94" s="55"/>
      <c r="C94" s="44"/>
      <c r="D94" s="37"/>
      <c r="E94" s="37"/>
    </row>
    <row r="95" spans="1:5">
      <c r="A95" s="36"/>
      <c r="B95" s="55"/>
      <c r="C95" s="44"/>
      <c r="D95" s="37"/>
      <c r="E95" s="37"/>
    </row>
    <row r="96" spans="1:5">
      <c r="A96" s="36"/>
      <c r="B96" s="55"/>
      <c r="C96" s="44"/>
      <c r="D96" s="37"/>
      <c r="E96" s="37"/>
    </row>
    <row r="97" spans="1:5">
      <c r="A97" s="36"/>
      <c r="B97" s="55"/>
      <c r="C97" s="44"/>
      <c r="D97" s="37"/>
      <c r="E97" s="37"/>
    </row>
    <row r="98" spans="1:5">
      <c r="A98" s="36"/>
      <c r="B98" s="55"/>
      <c r="C98" s="44"/>
      <c r="D98" s="37"/>
      <c r="E98" s="37"/>
    </row>
    <row r="99" spans="1:5">
      <c r="A99" s="36"/>
      <c r="B99" s="55"/>
      <c r="C99" s="44"/>
      <c r="D99" s="37"/>
      <c r="E99" s="37"/>
    </row>
    <row r="100" spans="1:5">
      <c r="A100" s="36"/>
      <c r="B100" s="55"/>
      <c r="C100" s="44"/>
      <c r="D100" s="37"/>
      <c r="E100" s="37"/>
    </row>
    <row r="101" spans="1:5">
      <c r="A101" s="36"/>
      <c r="B101" s="55"/>
      <c r="C101" s="44"/>
      <c r="D101" s="37"/>
      <c r="E101" s="37"/>
    </row>
    <row r="102" spans="1:5">
      <c r="A102" s="36"/>
      <c r="B102" s="55"/>
      <c r="C102" s="44"/>
      <c r="D102" s="37"/>
      <c r="E102" s="37"/>
    </row>
    <row r="103" spans="1:5">
      <c r="A103" s="36"/>
      <c r="B103" s="55"/>
      <c r="C103" s="44"/>
      <c r="D103" s="37"/>
      <c r="E103" s="37"/>
    </row>
    <row r="104" spans="1:5">
      <c r="A104" s="36"/>
      <c r="B104" s="55"/>
      <c r="C104" s="44"/>
      <c r="D104" s="37"/>
      <c r="E104" s="37"/>
    </row>
    <row r="105" spans="1:5">
      <c r="A105" s="36"/>
      <c r="B105" s="55"/>
      <c r="C105" s="44"/>
      <c r="D105" s="37"/>
      <c r="E105" s="37"/>
    </row>
    <row r="106" spans="1:5">
      <c r="A106" s="36"/>
      <c r="B106" s="55"/>
      <c r="C106" s="44"/>
      <c r="D106" s="37"/>
      <c r="E106" s="37"/>
    </row>
    <row r="107" spans="1:5">
      <c r="A107" s="36"/>
      <c r="B107" s="55"/>
      <c r="C107" s="44"/>
      <c r="D107" s="37"/>
      <c r="E107" s="37"/>
    </row>
  </sheetData>
  <mergeCells count="8">
    <mergeCell ref="A8:A9"/>
    <mergeCell ref="A5:E5"/>
    <mergeCell ref="A6:E6"/>
    <mergeCell ref="B1:E1"/>
    <mergeCell ref="B2:E2"/>
    <mergeCell ref="B3:E3"/>
    <mergeCell ref="C8:E8"/>
    <mergeCell ref="B8:B9"/>
  </mergeCells>
  <pageMargins left="0.71" right="0.5" top="0.54" bottom="0.35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2021-11-12T07:01:52Z</dcterms:modified>
</cp:coreProperties>
</file>